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440" windowHeight="9795" activeTab="1"/>
  </bookViews>
  <sheets>
    <sheet name="time_data" sheetId="1" r:id="rId1"/>
    <sheet name="analysis" sheetId="4" r:id="rId2"/>
  </sheets>
  <calcPr calcId="125725"/>
</workbook>
</file>

<file path=xl/calcChain.xml><?xml version="1.0" encoding="utf-8"?>
<calcChain xmlns="http://schemas.openxmlformats.org/spreadsheetml/2006/main">
  <c r="G3" i="4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2"/>
  <c r="R2"/>
</calcChain>
</file>

<file path=xl/sharedStrings.xml><?xml version="1.0" encoding="utf-8"?>
<sst xmlns="http://schemas.openxmlformats.org/spreadsheetml/2006/main" count="76" uniqueCount="73">
  <si>
    <t>SST</t>
  </si>
  <si>
    <t>Time</t>
  </si>
  <si>
    <t>No.</t>
  </si>
  <si>
    <t>-1.22465437800807+1.32677532299417i</t>
  </si>
  <si>
    <t>-1.22465437800807-1.32677532299417i</t>
  </si>
  <si>
    <t>-4.00000000004042E-003</t>
  </si>
  <si>
    <t>2.73375528832611-2.05723869736313i</t>
  </si>
  <si>
    <t>-0.965936859463673-4.9683190115862i</t>
  </si>
  <si>
    <t>-4.54148795187372-2.22253018508183i</t>
  </si>
  <si>
    <t>-0.30765807474346+2.78536438359504i</t>
  </si>
  <si>
    <t>-3.94522606057548-13.6962897840801i</t>
  </si>
  <si>
    <t>-9.39659282145835+7.44616309272688i</t>
  </si>
  <si>
    <t>-4.11067623072206-6.95643575962925E-002i</t>
  </si>
  <si>
    <t>-1.72547727214753+2.69170093578839i</t>
  </si>
  <si>
    <t>-2.2209422679942+6.67055804196064E-002i</t>
  </si>
  <si>
    <t>-2.64119791123115-2.64048980995257i</t>
  </si>
  <si>
    <t>-8.41609751304066+5.35514148548363i</t>
  </si>
  <si>
    <t>-0.826888911317416+1.61596363219785i</t>
  </si>
  <si>
    <t>-0.137178456366386+2.29316742105736i</t>
  </si>
  <si>
    <t>-2.53101578547601+2.57781875085146i</t>
  </si>
  <si>
    <t>-2.75050360558908-0.140017580630201i</t>
  </si>
  <si>
    <t>-0.649999999999996+2.23i</t>
  </si>
  <si>
    <t>-1.04847137292325+2.58807159481491i</t>
  </si>
  <si>
    <t>-1.26433152473458+0.607363880892873i</t>
  </si>
  <si>
    <t>-1.4153153141853+0.390457186316374i</t>
  </si>
  <si>
    <t>-1.05986653730139+3.46183922993316i</t>
  </si>
  <si>
    <t>0.444760687094845-0.84228402332328i</t>
  </si>
  <si>
    <t>-0.560890578727556+0.652771622581191i</t>
  </si>
  <si>
    <t>-0.834522727852472+0.631700935788386i</t>
  </si>
  <si>
    <t>-1.3694975772448-0.611951991562628i</t>
  </si>
  <si>
    <t>-1.04764094532793+1.31312414662799i</t>
  </si>
  <si>
    <t>-0.57214572498625+0.841022833256931i</t>
  </si>
  <si>
    <t>-0.640798635931032-0.743823925608637i</t>
  </si>
  <si>
    <t>-1.03136006765407+1.01069682708138i</t>
  </si>
  <si>
    <t>-0.582044839403153+0.505981385727031i</t>
  </si>
  <si>
    <t>-0.274096029141921-0.680280824029169i</t>
  </si>
  <si>
    <t>-1.4</t>
  </si>
  <si>
    <t>-0.274096029141915+0.680280824029169i</t>
  </si>
  <si>
    <t>-0.582044839403148-0.505981385727033i</t>
  </si>
  <si>
    <t>-1.03136006765407-1.01069682708138i</t>
  </si>
  <si>
    <t>-0.640798635931032+0.743823925608639i</t>
  </si>
  <si>
    <t>-0.572145724986236-0.841022833256934i</t>
  </si>
  <si>
    <t>-1.04764094532795-1.313124146628i</t>
  </si>
  <si>
    <t>-1.3694975772448+0.611951991562627i</t>
  </si>
  <si>
    <t>-0.834522727852475-0.631700935788386i</t>
  </si>
  <si>
    <t>-0.560890578727555-0.652771622581192i</t>
  </si>
  <si>
    <t>0.444760687094856+0.842284023323272i</t>
  </si>
  <si>
    <t>-1.05986653730141-3.46183922993317i</t>
  </si>
  <si>
    <t>-1.41531531418529-0.390457186316373i</t>
  </si>
  <si>
    <t>-1.26433152473459-0.607363880892876i</t>
  </si>
  <si>
    <t>-1.04847137292325-2.58807159481491i</t>
  </si>
  <si>
    <t>-0.650000000000001-2.23i</t>
  </si>
  <si>
    <t>-2.75050360558908+0.140017580630209i</t>
  </si>
  <si>
    <t>-2.53101578547601-2.57781875085145i</t>
  </si>
  <si>
    <t>-0.137178456366391-2.29316742105737i</t>
  </si>
  <si>
    <t>-0.826888911317422-1.61596363219785i</t>
  </si>
  <si>
    <t>-8.41609751304068-5.35514148548361i</t>
  </si>
  <si>
    <t>-2.64119791123114+2.64048980995257i</t>
  </si>
  <si>
    <t>-2.2209422679942-6.67055804196164E-002i</t>
  </si>
  <si>
    <t>-1.72547727214753-2.69170093578839i</t>
  </si>
  <si>
    <t>-4.11067623072206+6.95643575962936E-002i</t>
  </si>
  <si>
    <t>-9.39659282145838-7.44616309272686i</t>
  </si>
  <si>
    <t>-3.94522606057542+13.6962897840801i</t>
  </si>
  <si>
    <t>-0.307658074743467-2.78536438359504i</t>
  </si>
  <si>
    <t>-4.54148795187372+2.22253018508185i</t>
  </si>
  <si>
    <t>-0.965936859463659+4.96831901158619i</t>
  </si>
  <si>
    <t>2.73375528832612+2.05723869736312i</t>
  </si>
  <si>
    <t>mag</t>
  </si>
  <si>
    <t>Detrended SST</t>
  </si>
  <si>
    <t>Mean</t>
  </si>
  <si>
    <t>FFT</t>
  </si>
  <si>
    <t>freq</t>
  </si>
  <si>
    <t>delta t=1 month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</si>
</sst>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smoothMarker"/>
        <c:ser>
          <c:idx val="0"/>
          <c:order val="0"/>
          <c:tx>
            <c:v>Frequency spectra</c:v>
          </c:tx>
          <c:xVal>
            <c:numRef>
              <c:f>analysis!$G$2:$G$34</c:f>
              <c:numCache>
                <c:formatCode>General</c:formatCode>
                <c:ptCount val="33"/>
                <c:pt idx="0">
                  <c:v>0</c:v>
                </c:pt>
                <c:pt idx="1">
                  <c:v>1.5625E-2</c:v>
                </c:pt>
                <c:pt idx="2">
                  <c:v>3.125E-2</c:v>
                </c:pt>
                <c:pt idx="3">
                  <c:v>4.6875E-2</c:v>
                </c:pt>
                <c:pt idx="4">
                  <c:v>6.25E-2</c:v>
                </c:pt>
                <c:pt idx="5">
                  <c:v>7.8125E-2</c:v>
                </c:pt>
                <c:pt idx="6">
                  <c:v>9.375E-2</c:v>
                </c:pt>
                <c:pt idx="7">
                  <c:v>0.109375</c:v>
                </c:pt>
                <c:pt idx="8">
                  <c:v>0.125</c:v>
                </c:pt>
                <c:pt idx="9">
                  <c:v>0.140625</c:v>
                </c:pt>
                <c:pt idx="10">
                  <c:v>0.15625</c:v>
                </c:pt>
                <c:pt idx="11">
                  <c:v>0.171875</c:v>
                </c:pt>
                <c:pt idx="12">
                  <c:v>0.1875</c:v>
                </c:pt>
                <c:pt idx="13">
                  <c:v>0.203125</c:v>
                </c:pt>
                <c:pt idx="14">
                  <c:v>0.21875</c:v>
                </c:pt>
                <c:pt idx="15">
                  <c:v>0.234375</c:v>
                </c:pt>
                <c:pt idx="16">
                  <c:v>0.25</c:v>
                </c:pt>
                <c:pt idx="17">
                  <c:v>0.265625</c:v>
                </c:pt>
                <c:pt idx="18">
                  <c:v>0.28125</c:v>
                </c:pt>
                <c:pt idx="19">
                  <c:v>0.296875</c:v>
                </c:pt>
                <c:pt idx="20">
                  <c:v>0.3125</c:v>
                </c:pt>
                <c:pt idx="21">
                  <c:v>0.328125</c:v>
                </c:pt>
                <c:pt idx="22">
                  <c:v>0.34375</c:v>
                </c:pt>
                <c:pt idx="23">
                  <c:v>0.359375</c:v>
                </c:pt>
                <c:pt idx="24">
                  <c:v>0.375</c:v>
                </c:pt>
                <c:pt idx="25">
                  <c:v>0.390625</c:v>
                </c:pt>
                <c:pt idx="26">
                  <c:v>0.40625</c:v>
                </c:pt>
                <c:pt idx="27">
                  <c:v>0.421875</c:v>
                </c:pt>
                <c:pt idx="28">
                  <c:v>0.4375</c:v>
                </c:pt>
                <c:pt idx="29">
                  <c:v>0.453125</c:v>
                </c:pt>
                <c:pt idx="30">
                  <c:v>0.46875</c:v>
                </c:pt>
                <c:pt idx="31">
                  <c:v>0.484375</c:v>
                </c:pt>
                <c:pt idx="32">
                  <c:v>0.5</c:v>
                </c:pt>
              </c:numCache>
            </c:numRef>
          </c:xVal>
          <c:yVal>
            <c:numRef>
              <c:f>analysis!$F$2:$F$34</c:f>
              <c:numCache>
                <c:formatCode>General</c:formatCode>
                <c:ptCount val="33"/>
                <c:pt idx="0">
                  <c:v>4.00000000004042E-3</c:v>
                </c:pt>
                <c:pt idx="1">
                  <c:v>3.4213519307986018</c:v>
                </c:pt>
                <c:pt idx="2">
                  <c:v>5.0613464431275013</c:v>
                </c:pt>
                <c:pt idx="3">
                  <c:v>5.0561599302844478</c:v>
                </c:pt>
                <c:pt idx="4">
                  <c:v>2.8023040949109412</c:v>
                </c:pt>
                <c:pt idx="5">
                  <c:v>14.253180786004954</c:v>
                </c:pt>
                <c:pt idx="6">
                  <c:v>11.989216048423289</c:v>
                </c:pt>
                <c:pt idx="7">
                  <c:v>4.1112648021832774</c:v>
                </c:pt>
                <c:pt idx="8">
                  <c:v>3.1972684817546644</c:v>
                </c:pt>
                <c:pt idx="9">
                  <c:v>2.2219437869177381</c:v>
                </c:pt>
                <c:pt idx="10">
                  <c:v>3.73471723732268</c:v>
                </c:pt>
                <c:pt idx="11">
                  <c:v>9.9753815805991604</c:v>
                </c:pt>
                <c:pt idx="12">
                  <c:v>1.8152365499421199</c:v>
                </c:pt>
                <c:pt idx="13">
                  <c:v>2.2972667998928484</c:v>
                </c:pt>
                <c:pt idx="14">
                  <c:v>3.6126431346827115</c:v>
                </c:pt>
                <c:pt idx="15">
                  <c:v>2.7540651784669263</c:v>
                </c:pt>
                <c:pt idx="16">
                  <c:v>2.3228000344411903</c:v>
                </c:pt>
                <c:pt idx="17">
                  <c:v>2.7923837128387921</c:v>
                </c:pt>
                <c:pt idx="18">
                  <c:v>1.402649310501709</c:v>
                </c:pt>
                <c:pt idx="19">
                  <c:v>1.4681874038805587</c:v>
                </c:pt>
                <c:pt idx="20">
                  <c:v>1.8055777754726094</c:v>
                </c:pt>
                <c:pt idx="21">
                  <c:v>3.6204485814323415</c:v>
                </c:pt>
                <c:pt idx="22">
                  <c:v>0.95249905235161803</c:v>
                </c:pt>
                <c:pt idx="23">
                  <c:v>0.86064454483405262</c:v>
                </c:pt>
                <c:pt idx="24">
                  <c:v>1.0466490603723166</c:v>
                </c:pt>
                <c:pt idx="25">
                  <c:v>1.5000029513493778</c:v>
                </c:pt>
                <c:pt idx="26">
                  <c:v>1.679835282039607</c:v>
                </c:pt>
                <c:pt idx="27">
                  <c:v>1.0171873655721237</c:v>
                </c:pt>
                <c:pt idx="28">
                  <c:v>0.9817825238406489</c:v>
                </c:pt>
                <c:pt idx="29">
                  <c:v>1.4440261997012995</c:v>
                </c:pt>
                <c:pt idx="30">
                  <c:v>0.77122847313755782</c:v>
                </c:pt>
                <c:pt idx="31">
                  <c:v>0.73342391066365853</c:v>
                </c:pt>
                <c:pt idx="32">
                  <c:v>1.4</c:v>
                </c:pt>
              </c:numCache>
            </c:numRef>
          </c:yVal>
          <c:smooth val="1"/>
        </c:ser>
        <c:axId val="115595904"/>
        <c:axId val="144323712"/>
      </c:scatterChart>
      <c:valAx>
        <c:axId val="115595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44323712"/>
        <c:crosses val="autoZero"/>
        <c:crossBetween val="midCat"/>
      </c:valAx>
      <c:valAx>
        <c:axId val="14432371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Amplitude</a:t>
                </a:r>
              </a:p>
            </c:rich>
          </c:tx>
          <c:layout/>
        </c:title>
        <c:numFmt formatCode="General" sourceLinked="1"/>
        <c:tickLblPos val="nextTo"/>
        <c:crossAx val="115595904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13</xdr:col>
      <xdr:colOff>247650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467850" y="190500"/>
          <a:ext cx="857250" cy="49530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485775</xdr:colOff>
      <xdr:row>6</xdr:row>
      <xdr:rowOff>28575</xdr:rowOff>
    </xdr:from>
    <xdr:to>
      <xdr:col>18</xdr:col>
      <xdr:colOff>180975</xdr:colOff>
      <xdr:row>20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workbookViewId="0">
      <selection sqref="A1:C1048576"/>
    </sheetView>
  </sheetViews>
  <sheetFormatPr defaultRowHeight="15"/>
  <cols>
    <col min="2" max="2" width="10.42578125" bestFit="1" customWidth="1"/>
  </cols>
  <sheetData>
    <row r="1" spans="1:3">
      <c r="A1" t="s">
        <v>2</v>
      </c>
      <c r="B1" t="s">
        <v>1</v>
      </c>
      <c r="C1" t="s">
        <v>0</v>
      </c>
    </row>
    <row r="2" spans="1:3">
      <c r="A2">
        <v>1</v>
      </c>
      <c r="B2" s="1">
        <v>42019</v>
      </c>
      <c r="C2">
        <v>27.85</v>
      </c>
    </row>
    <row r="3" spans="1:3">
      <c r="A3">
        <v>2</v>
      </c>
      <c r="B3" s="1">
        <v>42050</v>
      </c>
      <c r="C3">
        <v>28.43</v>
      </c>
    </row>
    <row r="4" spans="1:3">
      <c r="A4">
        <v>3</v>
      </c>
      <c r="B4" s="1">
        <v>42078</v>
      </c>
      <c r="C4">
        <v>29.88</v>
      </c>
    </row>
    <row r="5" spans="1:3">
      <c r="A5">
        <v>4</v>
      </c>
      <c r="B5" s="1">
        <v>42109</v>
      </c>
      <c r="C5">
        <v>30.59</v>
      </c>
    </row>
    <row r="6" spans="1:3">
      <c r="A6">
        <v>5</v>
      </c>
      <c r="B6" s="1">
        <v>42139</v>
      </c>
      <c r="C6">
        <v>30.55</v>
      </c>
    </row>
    <row r="7" spans="1:3">
      <c r="A7">
        <v>6</v>
      </c>
      <c r="B7" s="1">
        <v>42170</v>
      </c>
      <c r="C7">
        <v>30.32</v>
      </c>
    </row>
    <row r="8" spans="1:3">
      <c r="A8">
        <v>7</v>
      </c>
      <c r="B8" s="1">
        <v>42200</v>
      </c>
      <c r="C8">
        <v>30.23</v>
      </c>
    </row>
    <row r="9" spans="1:3">
      <c r="A9">
        <v>8</v>
      </c>
      <c r="B9" s="1">
        <v>42231</v>
      </c>
      <c r="C9">
        <v>29.96</v>
      </c>
    </row>
    <row r="10" spans="1:3">
      <c r="A10">
        <v>9</v>
      </c>
      <c r="B10" s="1">
        <v>42262</v>
      </c>
      <c r="C10">
        <v>30.04</v>
      </c>
    </row>
    <row r="11" spans="1:3">
      <c r="A11">
        <v>10</v>
      </c>
      <c r="B11" s="1">
        <v>42292</v>
      </c>
      <c r="C11">
        <v>29.97</v>
      </c>
    </row>
    <row r="12" spans="1:3">
      <c r="A12">
        <v>11</v>
      </c>
      <c r="B12" s="1">
        <v>42323</v>
      </c>
      <c r="C12">
        <v>29.39</v>
      </c>
    </row>
    <row r="13" spans="1:3">
      <c r="A13">
        <v>12</v>
      </c>
      <c r="B13" s="1">
        <v>42353</v>
      </c>
      <c r="C13">
        <v>29.26</v>
      </c>
    </row>
    <row r="14" spans="1:3">
      <c r="A14">
        <v>13</v>
      </c>
      <c r="B14" s="1">
        <v>42384</v>
      </c>
      <c r="C14">
        <v>29.11</v>
      </c>
    </row>
    <row r="15" spans="1:3">
      <c r="A15">
        <v>14</v>
      </c>
      <c r="B15" s="1">
        <v>42415</v>
      </c>
      <c r="C15">
        <v>29.26</v>
      </c>
    </row>
    <row r="16" spans="1:3">
      <c r="A16">
        <v>15</v>
      </c>
      <c r="B16" s="1">
        <v>42444</v>
      </c>
      <c r="C16">
        <v>30.34</v>
      </c>
    </row>
    <row r="17" spans="1:3">
      <c r="A17">
        <v>16</v>
      </c>
      <c r="B17" s="1">
        <v>42475</v>
      </c>
      <c r="C17">
        <v>30.8</v>
      </c>
    </row>
    <row r="18" spans="1:3">
      <c r="A18">
        <v>17</v>
      </c>
      <c r="B18" s="1">
        <v>42505</v>
      </c>
      <c r="C18">
        <v>30.28</v>
      </c>
    </row>
    <row r="19" spans="1:3">
      <c r="A19">
        <v>18</v>
      </c>
      <c r="B19" s="1">
        <v>42536</v>
      </c>
      <c r="C19">
        <v>29.96</v>
      </c>
    </row>
    <row r="20" spans="1:3">
      <c r="A20">
        <v>19</v>
      </c>
      <c r="B20" s="1">
        <v>42566</v>
      </c>
      <c r="C20">
        <v>29.57</v>
      </c>
    </row>
    <row r="21" spans="1:3">
      <c r="A21">
        <v>20</v>
      </c>
      <c r="B21" s="1">
        <v>42597</v>
      </c>
      <c r="C21">
        <v>29.46</v>
      </c>
    </row>
    <row r="22" spans="1:3">
      <c r="A22">
        <v>21</v>
      </c>
      <c r="B22" s="1">
        <v>42628</v>
      </c>
      <c r="C22">
        <v>29.16</v>
      </c>
    </row>
    <row r="23" spans="1:3">
      <c r="A23">
        <v>22</v>
      </c>
      <c r="B23" s="1">
        <v>42658</v>
      </c>
      <c r="C23">
        <v>29.45</v>
      </c>
    </row>
    <row r="24" spans="1:3">
      <c r="A24">
        <v>23</v>
      </c>
      <c r="B24" s="1">
        <v>42689</v>
      </c>
      <c r="C24">
        <v>28.66</v>
      </c>
    </row>
    <row r="25" spans="1:3">
      <c r="A25">
        <v>24</v>
      </c>
      <c r="B25" s="1">
        <v>42719</v>
      </c>
      <c r="C25">
        <v>28.54</v>
      </c>
    </row>
    <row r="26" spans="1:3">
      <c r="A26">
        <v>25</v>
      </c>
      <c r="B26" s="1">
        <v>42750</v>
      </c>
      <c r="C26">
        <v>28.57</v>
      </c>
    </row>
    <row r="27" spans="1:3">
      <c r="A27">
        <v>26</v>
      </c>
      <c r="B27" s="1">
        <v>42781</v>
      </c>
      <c r="C27">
        <v>28.81</v>
      </c>
    </row>
    <row r="28" spans="1:3">
      <c r="A28">
        <v>27</v>
      </c>
      <c r="B28" s="1">
        <v>42809</v>
      </c>
      <c r="C28">
        <v>29.8</v>
      </c>
    </row>
    <row r="29" spans="1:3">
      <c r="A29">
        <v>28</v>
      </c>
      <c r="B29" s="1">
        <v>42840</v>
      </c>
      <c r="C29">
        <v>30.32</v>
      </c>
    </row>
    <row r="30" spans="1:3">
      <c r="A30">
        <v>29</v>
      </c>
      <c r="B30" s="1">
        <v>42870</v>
      </c>
      <c r="C30">
        <v>30.21</v>
      </c>
    </row>
    <row r="31" spans="1:3">
      <c r="A31">
        <v>30</v>
      </c>
      <c r="B31" s="1">
        <v>42901</v>
      </c>
      <c r="C31">
        <v>30.2</v>
      </c>
    </row>
    <row r="32" spans="1:3">
      <c r="A32">
        <v>31</v>
      </c>
      <c r="B32" s="1">
        <v>42931</v>
      </c>
      <c r="C32">
        <v>30.03</v>
      </c>
    </row>
    <row r="33" spans="1:3">
      <c r="A33">
        <v>32</v>
      </c>
      <c r="B33" s="1">
        <v>42962</v>
      </c>
      <c r="C33">
        <v>29.81</v>
      </c>
    </row>
    <row r="34" spans="1:3">
      <c r="A34">
        <v>33</v>
      </c>
      <c r="B34" s="1">
        <v>42993</v>
      </c>
      <c r="C34">
        <v>29.77</v>
      </c>
    </row>
    <row r="35" spans="1:3">
      <c r="A35">
        <v>34</v>
      </c>
      <c r="B35" s="1">
        <v>43023</v>
      </c>
      <c r="C35">
        <v>29.43</v>
      </c>
    </row>
    <row r="36" spans="1:3">
      <c r="A36">
        <v>35</v>
      </c>
      <c r="B36" s="1">
        <v>43054</v>
      </c>
      <c r="C36">
        <v>28.81</v>
      </c>
    </row>
    <row r="37" spans="1:3">
      <c r="A37">
        <v>36</v>
      </c>
      <c r="B37" s="1">
        <v>43084</v>
      </c>
      <c r="C37">
        <v>28.74</v>
      </c>
    </row>
    <row r="38" spans="1:3">
      <c r="A38">
        <v>37</v>
      </c>
      <c r="B38" s="1">
        <v>43115</v>
      </c>
      <c r="C38">
        <v>28.8</v>
      </c>
    </row>
    <row r="39" spans="1:3">
      <c r="A39">
        <v>38</v>
      </c>
      <c r="B39" s="1">
        <v>43146</v>
      </c>
      <c r="C39">
        <v>29.11</v>
      </c>
    </row>
    <row r="40" spans="1:3">
      <c r="A40">
        <v>39</v>
      </c>
      <c r="B40" s="1">
        <v>43174</v>
      </c>
      <c r="C40">
        <v>29.69</v>
      </c>
    </row>
    <row r="41" spans="1:3">
      <c r="A41">
        <v>40</v>
      </c>
      <c r="B41" s="1">
        <v>43205</v>
      </c>
      <c r="C41">
        <v>30.35</v>
      </c>
    </row>
    <row r="42" spans="1:3">
      <c r="A42">
        <v>41</v>
      </c>
      <c r="B42" s="1">
        <v>43235</v>
      </c>
      <c r="C42">
        <v>30.04</v>
      </c>
    </row>
    <row r="43" spans="1:3">
      <c r="A43">
        <v>42</v>
      </c>
      <c r="B43" s="1">
        <v>43266</v>
      </c>
      <c r="C43">
        <v>29.8</v>
      </c>
    </row>
    <row r="44" spans="1:3">
      <c r="A44">
        <v>43</v>
      </c>
      <c r="B44" s="1">
        <v>43296</v>
      </c>
      <c r="C44">
        <v>29.55</v>
      </c>
    </row>
    <row r="45" spans="1:3">
      <c r="A45">
        <v>44</v>
      </c>
      <c r="B45" s="1">
        <v>43327</v>
      </c>
      <c r="C45">
        <v>29.46</v>
      </c>
    </row>
    <row r="46" spans="1:3">
      <c r="A46">
        <v>45</v>
      </c>
      <c r="B46" s="1">
        <v>43358</v>
      </c>
      <c r="C46">
        <v>30</v>
      </c>
    </row>
    <row r="47" spans="1:3">
      <c r="A47">
        <v>46</v>
      </c>
      <c r="B47" s="1">
        <v>43388</v>
      </c>
      <c r="C47">
        <v>29.55</v>
      </c>
    </row>
    <row r="48" spans="1:3">
      <c r="A48">
        <v>47</v>
      </c>
      <c r="B48" s="1">
        <v>43419</v>
      </c>
      <c r="C48">
        <v>29.08</v>
      </c>
    </row>
    <row r="49" spans="1:3">
      <c r="A49">
        <v>48</v>
      </c>
      <c r="B49" s="1">
        <v>43449</v>
      </c>
      <c r="C49">
        <v>29.23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>
      <selection activeCell="O5" sqref="O5"/>
    </sheetView>
  </sheetViews>
  <sheetFormatPr defaultRowHeight="15"/>
  <cols>
    <col min="2" max="2" width="10.42578125" bestFit="1" customWidth="1"/>
    <col min="5" max="5" width="40.140625" bestFit="1" customWidth="1"/>
  </cols>
  <sheetData>
    <row r="1" spans="1:18">
      <c r="A1" t="s">
        <v>2</v>
      </c>
      <c r="B1" t="s">
        <v>1</v>
      </c>
      <c r="C1" t="s">
        <v>0</v>
      </c>
      <c r="D1" t="s">
        <v>68</v>
      </c>
      <c r="E1" t="s">
        <v>70</v>
      </c>
      <c r="F1" s="2" t="s">
        <v>67</v>
      </c>
      <c r="G1" s="2" t="s">
        <v>71</v>
      </c>
    </row>
    <row r="2" spans="1:18">
      <c r="A2">
        <v>0</v>
      </c>
      <c r="B2" s="1">
        <v>42019</v>
      </c>
      <c r="C2">
        <v>27.85</v>
      </c>
      <c r="D2">
        <f>C2-29.588</f>
        <v>-1.7379999999999995</v>
      </c>
      <c r="E2" t="s">
        <v>5</v>
      </c>
      <c r="F2" s="2">
        <f>IMABS(E2)</f>
        <v>4.00000000004042E-3</v>
      </c>
      <c r="G2" s="2">
        <f>A2/(64*1)</f>
        <v>0</v>
      </c>
      <c r="Q2" t="s">
        <v>69</v>
      </c>
      <c r="R2">
        <f>AVERAGE(C2:C49)</f>
        <v>29.587916666666658</v>
      </c>
    </row>
    <row r="3" spans="1:18">
      <c r="A3">
        <v>1</v>
      </c>
      <c r="B3" s="1">
        <v>42050</v>
      </c>
      <c r="C3">
        <v>28.43</v>
      </c>
      <c r="D3">
        <f t="shared" ref="D3:D49" si="0">C3-29.588</f>
        <v>-1.1580000000000013</v>
      </c>
      <c r="E3" t="s">
        <v>6</v>
      </c>
      <c r="F3" s="2">
        <f t="shared" ref="F3:F65" si="1">IMABS(E3)</f>
        <v>3.4213519307986018</v>
      </c>
      <c r="G3" s="2">
        <f t="shared" ref="G3:G65" si="2">A3/(64*1)</f>
        <v>1.5625E-2</v>
      </c>
      <c r="O3" t="s">
        <v>72</v>
      </c>
    </row>
    <row r="4" spans="1:18">
      <c r="A4">
        <v>2</v>
      </c>
      <c r="B4" s="1">
        <v>42078</v>
      </c>
      <c r="C4">
        <v>29.88</v>
      </c>
      <c r="D4">
        <f t="shared" si="0"/>
        <v>0.29199999999999804</v>
      </c>
      <c r="E4" t="s">
        <v>7</v>
      </c>
      <c r="F4" s="2">
        <f t="shared" si="1"/>
        <v>5.0613464431275013</v>
      </c>
      <c r="G4" s="2">
        <f t="shared" si="2"/>
        <v>3.125E-2</v>
      </c>
    </row>
    <row r="5" spans="1:18">
      <c r="A5">
        <v>3</v>
      </c>
      <c r="B5" s="1">
        <v>42109</v>
      </c>
      <c r="C5">
        <v>30.59</v>
      </c>
      <c r="D5">
        <f t="shared" si="0"/>
        <v>1.0019999999999989</v>
      </c>
      <c r="E5" t="s">
        <v>8</v>
      </c>
      <c r="F5" s="2">
        <f t="shared" si="1"/>
        <v>5.0561599302844478</v>
      </c>
      <c r="G5" s="2">
        <f t="shared" si="2"/>
        <v>4.6875E-2</v>
      </c>
    </row>
    <row r="6" spans="1:18">
      <c r="A6">
        <v>4</v>
      </c>
      <c r="B6" s="1">
        <v>42139</v>
      </c>
      <c r="C6">
        <v>30.55</v>
      </c>
      <c r="D6">
        <f t="shared" si="0"/>
        <v>0.96199999999999974</v>
      </c>
      <c r="E6" t="s">
        <v>9</v>
      </c>
      <c r="F6" s="2">
        <f t="shared" si="1"/>
        <v>2.8023040949109412</v>
      </c>
      <c r="G6" s="2">
        <f t="shared" si="2"/>
        <v>6.25E-2</v>
      </c>
    </row>
    <row r="7" spans="1:18">
      <c r="A7">
        <v>5</v>
      </c>
      <c r="B7" s="1">
        <v>42170</v>
      </c>
      <c r="C7">
        <v>30.32</v>
      </c>
      <c r="D7">
        <f t="shared" si="0"/>
        <v>0.73199999999999932</v>
      </c>
      <c r="E7" t="s">
        <v>10</v>
      </c>
      <c r="F7" s="2">
        <f t="shared" si="1"/>
        <v>14.253180786004954</v>
      </c>
      <c r="G7" s="2">
        <f t="shared" si="2"/>
        <v>7.8125E-2</v>
      </c>
    </row>
    <row r="8" spans="1:18">
      <c r="A8">
        <v>6</v>
      </c>
      <c r="B8" s="1">
        <v>42200</v>
      </c>
      <c r="C8">
        <v>30.23</v>
      </c>
      <c r="D8">
        <f t="shared" si="0"/>
        <v>0.64199999999999946</v>
      </c>
      <c r="E8" t="s">
        <v>11</v>
      </c>
      <c r="F8" s="2">
        <f t="shared" si="1"/>
        <v>11.989216048423289</v>
      </c>
      <c r="G8" s="2">
        <f t="shared" si="2"/>
        <v>9.375E-2</v>
      </c>
    </row>
    <row r="9" spans="1:18">
      <c r="A9">
        <v>7</v>
      </c>
      <c r="B9" s="1">
        <v>42231</v>
      </c>
      <c r="C9">
        <v>29.96</v>
      </c>
      <c r="D9">
        <f t="shared" si="0"/>
        <v>0.37199999999999989</v>
      </c>
      <c r="E9" t="s">
        <v>12</v>
      </c>
      <c r="F9" s="2">
        <f t="shared" si="1"/>
        <v>4.1112648021832774</v>
      </c>
      <c r="G9" s="2">
        <f t="shared" si="2"/>
        <v>0.109375</v>
      </c>
    </row>
    <row r="10" spans="1:18">
      <c r="A10">
        <v>8</v>
      </c>
      <c r="B10" s="1">
        <v>42262</v>
      </c>
      <c r="C10">
        <v>30.04</v>
      </c>
      <c r="D10">
        <f t="shared" si="0"/>
        <v>0.45199999999999818</v>
      </c>
      <c r="E10" t="s">
        <v>13</v>
      </c>
      <c r="F10" s="2">
        <f t="shared" si="1"/>
        <v>3.1972684817546644</v>
      </c>
      <c r="G10" s="2">
        <f t="shared" si="2"/>
        <v>0.125</v>
      </c>
    </row>
    <row r="11" spans="1:18">
      <c r="A11">
        <v>9</v>
      </c>
      <c r="B11" s="1">
        <v>42292</v>
      </c>
      <c r="C11">
        <v>29.97</v>
      </c>
      <c r="D11">
        <f t="shared" si="0"/>
        <v>0.3819999999999979</v>
      </c>
      <c r="E11" t="s">
        <v>14</v>
      </c>
      <c r="F11" s="2">
        <f t="shared" si="1"/>
        <v>2.2219437869177381</v>
      </c>
      <c r="G11" s="2">
        <f t="shared" si="2"/>
        <v>0.140625</v>
      </c>
    </row>
    <row r="12" spans="1:18">
      <c r="A12">
        <v>10</v>
      </c>
      <c r="B12" s="1">
        <v>42323</v>
      </c>
      <c r="C12">
        <v>29.39</v>
      </c>
      <c r="D12">
        <f t="shared" si="0"/>
        <v>-0.1980000000000004</v>
      </c>
      <c r="E12" t="s">
        <v>15</v>
      </c>
      <c r="F12" s="2">
        <f t="shared" si="1"/>
        <v>3.73471723732268</v>
      </c>
      <c r="G12" s="2">
        <f t="shared" si="2"/>
        <v>0.15625</v>
      </c>
    </row>
    <row r="13" spans="1:18">
      <c r="A13">
        <v>11</v>
      </c>
      <c r="B13" s="1">
        <v>42353</v>
      </c>
      <c r="C13">
        <v>29.26</v>
      </c>
      <c r="D13">
        <f t="shared" si="0"/>
        <v>-0.3279999999999994</v>
      </c>
      <c r="E13" t="s">
        <v>16</v>
      </c>
      <c r="F13" s="2">
        <f t="shared" si="1"/>
        <v>9.9753815805991604</v>
      </c>
      <c r="G13" s="2">
        <f t="shared" si="2"/>
        <v>0.171875</v>
      </c>
    </row>
    <row r="14" spans="1:18">
      <c r="A14">
        <v>12</v>
      </c>
      <c r="B14" s="1">
        <v>42384</v>
      </c>
      <c r="C14">
        <v>29.11</v>
      </c>
      <c r="D14">
        <f t="shared" si="0"/>
        <v>-0.47800000000000153</v>
      </c>
      <c r="E14" t="s">
        <v>17</v>
      </c>
      <c r="F14" s="2">
        <f t="shared" si="1"/>
        <v>1.8152365499421199</v>
      </c>
      <c r="G14" s="2">
        <f t="shared" si="2"/>
        <v>0.1875</v>
      </c>
    </row>
    <row r="15" spans="1:18">
      <c r="A15">
        <v>13</v>
      </c>
      <c r="B15" s="1">
        <v>42415</v>
      </c>
      <c r="C15">
        <v>29.26</v>
      </c>
      <c r="D15">
        <f t="shared" si="0"/>
        <v>-0.3279999999999994</v>
      </c>
      <c r="E15" t="s">
        <v>18</v>
      </c>
      <c r="F15" s="2">
        <f t="shared" si="1"/>
        <v>2.2972667998928484</v>
      </c>
      <c r="G15" s="2">
        <f t="shared" si="2"/>
        <v>0.203125</v>
      </c>
    </row>
    <row r="16" spans="1:18">
      <c r="A16">
        <v>14</v>
      </c>
      <c r="B16" s="1">
        <v>42444</v>
      </c>
      <c r="C16">
        <v>30.34</v>
      </c>
      <c r="D16">
        <f t="shared" si="0"/>
        <v>0.75199999999999889</v>
      </c>
      <c r="E16" t="s">
        <v>19</v>
      </c>
      <c r="F16" s="2">
        <f t="shared" si="1"/>
        <v>3.6126431346827115</v>
      </c>
      <c r="G16" s="2">
        <f t="shared" si="2"/>
        <v>0.21875</v>
      </c>
    </row>
    <row r="17" spans="1:7">
      <c r="A17">
        <v>15</v>
      </c>
      <c r="B17" s="1">
        <v>42475</v>
      </c>
      <c r="C17">
        <v>30.8</v>
      </c>
      <c r="D17">
        <f t="shared" si="0"/>
        <v>1.2119999999999997</v>
      </c>
      <c r="E17" t="s">
        <v>20</v>
      </c>
      <c r="F17" s="2">
        <f t="shared" si="1"/>
        <v>2.7540651784669263</v>
      </c>
      <c r="G17" s="2">
        <f t="shared" si="2"/>
        <v>0.234375</v>
      </c>
    </row>
    <row r="18" spans="1:7">
      <c r="A18">
        <v>16</v>
      </c>
      <c r="B18" s="1">
        <v>42505</v>
      </c>
      <c r="C18">
        <v>30.28</v>
      </c>
      <c r="D18">
        <f t="shared" si="0"/>
        <v>0.69200000000000017</v>
      </c>
      <c r="E18" t="s">
        <v>21</v>
      </c>
      <c r="F18" s="2">
        <f t="shared" si="1"/>
        <v>2.3228000344411903</v>
      </c>
      <c r="G18" s="2">
        <f t="shared" si="2"/>
        <v>0.25</v>
      </c>
    </row>
    <row r="19" spans="1:7">
      <c r="A19">
        <v>17</v>
      </c>
      <c r="B19" s="1">
        <v>42536</v>
      </c>
      <c r="C19">
        <v>29.96</v>
      </c>
      <c r="D19">
        <f t="shared" si="0"/>
        <v>0.37199999999999989</v>
      </c>
      <c r="E19" t="s">
        <v>22</v>
      </c>
      <c r="F19" s="2">
        <f t="shared" si="1"/>
        <v>2.7923837128387921</v>
      </c>
      <c r="G19" s="2">
        <f t="shared" si="2"/>
        <v>0.265625</v>
      </c>
    </row>
    <row r="20" spans="1:7">
      <c r="A20">
        <v>18</v>
      </c>
      <c r="B20" s="1">
        <v>42566</v>
      </c>
      <c r="C20">
        <v>29.57</v>
      </c>
      <c r="D20">
        <f t="shared" si="0"/>
        <v>-1.8000000000000682E-2</v>
      </c>
      <c r="E20" t="s">
        <v>23</v>
      </c>
      <c r="F20" s="2">
        <f t="shared" si="1"/>
        <v>1.402649310501709</v>
      </c>
      <c r="G20" s="2">
        <f t="shared" si="2"/>
        <v>0.28125</v>
      </c>
    </row>
    <row r="21" spans="1:7">
      <c r="A21">
        <v>19</v>
      </c>
      <c r="B21" s="1">
        <v>42597</v>
      </c>
      <c r="C21">
        <v>29.46</v>
      </c>
      <c r="D21">
        <f t="shared" si="0"/>
        <v>-0.12800000000000011</v>
      </c>
      <c r="E21" t="s">
        <v>24</v>
      </c>
      <c r="F21" s="2">
        <f t="shared" si="1"/>
        <v>1.4681874038805587</v>
      </c>
      <c r="G21" s="2">
        <f t="shared" si="2"/>
        <v>0.296875</v>
      </c>
    </row>
    <row r="22" spans="1:7">
      <c r="A22">
        <v>20</v>
      </c>
      <c r="B22" s="1">
        <v>42628</v>
      </c>
      <c r="C22">
        <v>29.16</v>
      </c>
      <c r="D22">
        <f t="shared" si="0"/>
        <v>-0.42800000000000082</v>
      </c>
      <c r="E22" t="s">
        <v>3</v>
      </c>
      <c r="F22" s="2">
        <f t="shared" si="1"/>
        <v>1.8055777754726094</v>
      </c>
      <c r="G22" s="2">
        <f t="shared" si="2"/>
        <v>0.3125</v>
      </c>
    </row>
    <row r="23" spans="1:7">
      <c r="A23">
        <v>21</v>
      </c>
      <c r="B23" s="1">
        <v>42658</v>
      </c>
      <c r="C23">
        <v>29.45</v>
      </c>
      <c r="D23">
        <f t="shared" si="0"/>
        <v>-0.13800000000000168</v>
      </c>
      <c r="E23" t="s">
        <v>25</v>
      </c>
      <c r="F23" s="2">
        <f t="shared" si="1"/>
        <v>3.6204485814323415</v>
      </c>
      <c r="G23" s="2">
        <f t="shared" si="2"/>
        <v>0.328125</v>
      </c>
    </row>
    <row r="24" spans="1:7">
      <c r="A24">
        <v>22</v>
      </c>
      <c r="B24" s="1">
        <v>42689</v>
      </c>
      <c r="C24">
        <v>28.66</v>
      </c>
      <c r="D24">
        <f t="shared" si="0"/>
        <v>-0.92800000000000082</v>
      </c>
      <c r="E24" t="s">
        <v>26</v>
      </c>
      <c r="F24" s="2">
        <f t="shared" si="1"/>
        <v>0.95249905235161803</v>
      </c>
      <c r="G24" s="2">
        <f t="shared" si="2"/>
        <v>0.34375</v>
      </c>
    </row>
    <row r="25" spans="1:7">
      <c r="A25">
        <v>23</v>
      </c>
      <c r="B25" s="1">
        <v>42719</v>
      </c>
      <c r="C25">
        <v>28.54</v>
      </c>
      <c r="D25">
        <f t="shared" si="0"/>
        <v>-1.0480000000000018</v>
      </c>
      <c r="E25" t="s">
        <v>27</v>
      </c>
      <c r="F25" s="2">
        <f t="shared" si="1"/>
        <v>0.86064454483405262</v>
      </c>
      <c r="G25" s="2">
        <f t="shared" si="2"/>
        <v>0.359375</v>
      </c>
    </row>
    <row r="26" spans="1:7">
      <c r="A26">
        <v>24</v>
      </c>
      <c r="B26" s="1">
        <v>42750</v>
      </c>
      <c r="C26">
        <v>28.57</v>
      </c>
      <c r="D26">
        <f t="shared" si="0"/>
        <v>-1.0180000000000007</v>
      </c>
      <c r="E26" t="s">
        <v>28</v>
      </c>
      <c r="F26" s="2">
        <f t="shared" si="1"/>
        <v>1.0466490603723166</v>
      </c>
      <c r="G26" s="2">
        <f t="shared" si="2"/>
        <v>0.375</v>
      </c>
    </row>
    <row r="27" spans="1:7">
      <c r="A27">
        <v>25</v>
      </c>
      <c r="B27" s="1">
        <v>42781</v>
      </c>
      <c r="C27">
        <v>28.81</v>
      </c>
      <c r="D27">
        <f t="shared" si="0"/>
        <v>-0.77800000000000225</v>
      </c>
      <c r="E27" t="s">
        <v>29</v>
      </c>
      <c r="F27" s="2">
        <f t="shared" si="1"/>
        <v>1.5000029513493778</v>
      </c>
      <c r="G27" s="2">
        <f t="shared" si="2"/>
        <v>0.390625</v>
      </c>
    </row>
    <row r="28" spans="1:7">
      <c r="A28">
        <v>26</v>
      </c>
      <c r="B28" s="1">
        <v>42809</v>
      </c>
      <c r="C28">
        <v>29.8</v>
      </c>
      <c r="D28">
        <f t="shared" si="0"/>
        <v>0.21199999999999974</v>
      </c>
      <c r="E28" t="s">
        <v>30</v>
      </c>
      <c r="F28" s="2">
        <f t="shared" si="1"/>
        <v>1.679835282039607</v>
      </c>
      <c r="G28" s="2">
        <f t="shared" si="2"/>
        <v>0.40625</v>
      </c>
    </row>
    <row r="29" spans="1:7">
      <c r="A29">
        <v>27</v>
      </c>
      <c r="B29" s="1">
        <v>42840</v>
      </c>
      <c r="C29">
        <v>30.32</v>
      </c>
      <c r="D29">
        <f t="shared" si="0"/>
        <v>0.73199999999999932</v>
      </c>
      <c r="E29" t="s">
        <v>31</v>
      </c>
      <c r="F29" s="2">
        <f t="shared" si="1"/>
        <v>1.0171873655721237</v>
      </c>
      <c r="G29" s="2">
        <f t="shared" si="2"/>
        <v>0.421875</v>
      </c>
    </row>
    <row r="30" spans="1:7">
      <c r="A30">
        <v>28</v>
      </c>
      <c r="B30" s="1">
        <v>42870</v>
      </c>
      <c r="C30">
        <v>30.21</v>
      </c>
      <c r="D30">
        <f t="shared" si="0"/>
        <v>0.62199999999999989</v>
      </c>
      <c r="E30" t="s">
        <v>32</v>
      </c>
      <c r="F30" s="2">
        <f t="shared" si="1"/>
        <v>0.9817825238406489</v>
      </c>
      <c r="G30" s="2">
        <f t="shared" si="2"/>
        <v>0.4375</v>
      </c>
    </row>
    <row r="31" spans="1:7">
      <c r="A31">
        <v>29</v>
      </c>
      <c r="B31" s="1">
        <v>42901</v>
      </c>
      <c r="C31">
        <v>30.2</v>
      </c>
      <c r="D31">
        <f t="shared" si="0"/>
        <v>0.61199999999999832</v>
      </c>
      <c r="E31" t="s">
        <v>33</v>
      </c>
      <c r="F31" s="2">
        <f t="shared" si="1"/>
        <v>1.4440261997012995</v>
      </c>
      <c r="G31" s="2">
        <f t="shared" si="2"/>
        <v>0.453125</v>
      </c>
    </row>
    <row r="32" spans="1:7">
      <c r="A32">
        <v>30</v>
      </c>
      <c r="B32" s="1">
        <v>42931</v>
      </c>
      <c r="C32">
        <v>30.03</v>
      </c>
      <c r="D32">
        <f t="shared" si="0"/>
        <v>0.44200000000000017</v>
      </c>
      <c r="E32" t="s">
        <v>34</v>
      </c>
      <c r="F32" s="2">
        <f t="shared" si="1"/>
        <v>0.77122847313755782</v>
      </c>
      <c r="G32" s="2">
        <f t="shared" si="2"/>
        <v>0.46875</v>
      </c>
    </row>
    <row r="33" spans="1:7">
      <c r="A33">
        <v>31</v>
      </c>
      <c r="B33" s="1">
        <v>42962</v>
      </c>
      <c r="C33">
        <v>29.81</v>
      </c>
      <c r="D33">
        <f t="shared" si="0"/>
        <v>0.22199999999999775</v>
      </c>
      <c r="E33" t="s">
        <v>35</v>
      </c>
      <c r="F33" s="2">
        <f t="shared" si="1"/>
        <v>0.73342391066365853</v>
      </c>
      <c r="G33" s="2">
        <f t="shared" si="2"/>
        <v>0.484375</v>
      </c>
    </row>
    <row r="34" spans="1:7">
      <c r="A34">
        <v>32</v>
      </c>
      <c r="B34" s="1">
        <v>42993</v>
      </c>
      <c r="C34">
        <v>29.77</v>
      </c>
      <c r="D34">
        <f t="shared" si="0"/>
        <v>0.18199999999999861</v>
      </c>
      <c r="E34" t="s">
        <v>36</v>
      </c>
      <c r="F34" s="2">
        <f t="shared" si="1"/>
        <v>1.4</v>
      </c>
      <c r="G34" s="2">
        <f t="shared" si="2"/>
        <v>0.5</v>
      </c>
    </row>
    <row r="35" spans="1:7">
      <c r="A35">
        <v>33</v>
      </c>
      <c r="B35" s="1">
        <v>43023</v>
      </c>
      <c r="C35">
        <v>29.43</v>
      </c>
      <c r="D35">
        <f t="shared" si="0"/>
        <v>-0.15800000000000125</v>
      </c>
      <c r="E35" t="s">
        <v>37</v>
      </c>
      <c r="F35">
        <f t="shared" si="1"/>
        <v>0.7334239106636562</v>
      </c>
      <c r="G35">
        <f t="shared" si="2"/>
        <v>0.515625</v>
      </c>
    </row>
    <row r="36" spans="1:7">
      <c r="A36">
        <v>34</v>
      </c>
      <c r="B36" s="1">
        <v>43054</v>
      </c>
      <c r="C36">
        <v>28.81</v>
      </c>
      <c r="D36">
        <f t="shared" si="0"/>
        <v>-0.77800000000000225</v>
      </c>
      <c r="E36" t="s">
        <v>38</v>
      </c>
      <c r="F36">
        <f t="shared" si="1"/>
        <v>0.77122847313755527</v>
      </c>
      <c r="G36">
        <f t="shared" si="2"/>
        <v>0.53125</v>
      </c>
    </row>
    <row r="37" spans="1:7">
      <c r="A37">
        <v>35</v>
      </c>
      <c r="B37" s="1">
        <v>43084</v>
      </c>
      <c r="C37">
        <v>28.74</v>
      </c>
      <c r="D37">
        <f t="shared" si="0"/>
        <v>-0.84800000000000253</v>
      </c>
      <c r="E37" t="s">
        <v>39</v>
      </c>
      <c r="F37">
        <f t="shared" si="1"/>
        <v>1.4440261997012995</v>
      </c>
      <c r="G37">
        <f t="shared" si="2"/>
        <v>0.546875</v>
      </c>
    </row>
    <row r="38" spans="1:7">
      <c r="A38">
        <v>36</v>
      </c>
      <c r="B38" s="1">
        <v>43115</v>
      </c>
      <c r="C38">
        <v>28.8</v>
      </c>
      <c r="D38">
        <f t="shared" si="0"/>
        <v>-0.78800000000000026</v>
      </c>
      <c r="E38" t="s">
        <v>40</v>
      </c>
      <c r="F38">
        <f t="shared" si="1"/>
        <v>0.98178252384065057</v>
      </c>
      <c r="G38">
        <f t="shared" si="2"/>
        <v>0.5625</v>
      </c>
    </row>
    <row r="39" spans="1:7">
      <c r="A39">
        <v>37</v>
      </c>
      <c r="B39" s="1">
        <v>43146</v>
      </c>
      <c r="C39">
        <v>29.11</v>
      </c>
      <c r="D39">
        <f t="shared" si="0"/>
        <v>-0.47800000000000153</v>
      </c>
      <c r="E39" t="s">
        <v>41</v>
      </c>
      <c r="F39">
        <f t="shared" si="1"/>
        <v>1.0171873655721182</v>
      </c>
      <c r="G39">
        <f t="shared" si="2"/>
        <v>0.578125</v>
      </c>
    </row>
    <row r="40" spans="1:7">
      <c r="A40">
        <v>38</v>
      </c>
      <c r="B40" s="1">
        <v>43174</v>
      </c>
      <c r="C40">
        <v>29.69</v>
      </c>
      <c r="D40">
        <f t="shared" si="0"/>
        <v>0.10200000000000031</v>
      </c>
      <c r="E40" t="s">
        <v>42</v>
      </c>
      <c r="F40">
        <f t="shared" si="1"/>
        <v>1.6798352820396272</v>
      </c>
      <c r="G40">
        <f t="shared" si="2"/>
        <v>0.59375</v>
      </c>
    </row>
    <row r="41" spans="1:7">
      <c r="A41">
        <v>39</v>
      </c>
      <c r="B41" s="1">
        <v>43205</v>
      </c>
      <c r="C41">
        <v>30.35</v>
      </c>
      <c r="D41">
        <f t="shared" si="0"/>
        <v>0.76200000000000045</v>
      </c>
      <c r="E41" t="s">
        <v>43</v>
      </c>
      <c r="F41">
        <f t="shared" si="1"/>
        <v>1.5000029513493771</v>
      </c>
      <c r="G41">
        <f t="shared" si="2"/>
        <v>0.609375</v>
      </c>
    </row>
    <row r="42" spans="1:7">
      <c r="A42">
        <v>40</v>
      </c>
      <c r="B42" s="1">
        <v>43235</v>
      </c>
      <c r="C42">
        <v>30.04</v>
      </c>
      <c r="D42">
        <f t="shared" si="0"/>
        <v>0.45199999999999818</v>
      </c>
      <c r="E42" t="s">
        <v>44</v>
      </c>
      <c r="F42">
        <f t="shared" si="1"/>
        <v>1.0466490603723191</v>
      </c>
      <c r="G42">
        <f t="shared" si="2"/>
        <v>0.625</v>
      </c>
    </row>
    <row r="43" spans="1:7">
      <c r="A43">
        <v>41</v>
      </c>
      <c r="B43" s="1">
        <v>43266</v>
      </c>
      <c r="C43">
        <v>29.8</v>
      </c>
      <c r="D43">
        <f t="shared" si="0"/>
        <v>0.21199999999999974</v>
      </c>
      <c r="E43" t="s">
        <v>45</v>
      </c>
      <c r="F43">
        <f t="shared" si="1"/>
        <v>0.86064454483405273</v>
      </c>
      <c r="G43">
        <f t="shared" si="2"/>
        <v>0.640625</v>
      </c>
    </row>
    <row r="44" spans="1:7">
      <c r="A44">
        <v>42</v>
      </c>
      <c r="B44" s="1">
        <v>43296</v>
      </c>
      <c r="C44">
        <v>29.55</v>
      </c>
      <c r="D44">
        <f t="shared" si="0"/>
        <v>-3.8000000000000256E-2</v>
      </c>
      <c r="E44" t="s">
        <v>46</v>
      </c>
      <c r="F44">
        <f t="shared" si="1"/>
        <v>0.95249905235161603</v>
      </c>
      <c r="G44">
        <f t="shared" si="2"/>
        <v>0.65625</v>
      </c>
    </row>
    <row r="45" spans="1:7">
      <c r="A45">
        <v>43</v>
      </c>
      <c r="B45" s="1">
        <v>43327</v>
      </c>
      <c r="C45">
        <v>29.46</v>
      </c>
      <c r="D45">
        <f t="shared" si="0"/>
        <v>-0.12800000000000011</v>
      </c>
      <c r="E45" t="s">
        <v>47</v>
      </c>
      <c r="F45">
        <f t="shared" si="1"/>
        <v>3.620448581432357</v>
      </c>
      <c r="G45">
        <f t="shared" si="2"/>
        <v>0.671875</v>
      </c>
    </row>
    <row r="46" spans="1:7">
      <c r="A46">
        <v>44</v>
      </c>
      <c r="B46" s="1">
        <v>43358</v>
      </c>
      <c r="C46">
        <v>30</v>
      </c>
      <c r="D46">
        <f t="shared" si="0"/>
        <v>0.41199999999999903</v>
      </c>
      <c r="E46" t="s">
        <v>4</v>
      </c>
      <c r="F46">
        <f t="shared" si="1"/>
        <v>1.8055777754726094</v>
      </c>
      <c r="G46">
        <f t="shared" si="2"/>
        <v>0.6875</v>
      </c>
    </row>
    <row r="47" spans="1:7">
      <c r="A47">
        <v>45</v>
      </c>
      <c r="B47" s="1">
        <v>43388</v>
      </c>
      <c r="C47">
        <v>29.55</v>
      </c>
      <c r="D47">
        <f t="shared" si="0"/>
        <v>-3.8000000000000256E-2</v>
      </c>
      <c r="E47" t="s">
        <v>48</v>
      </c>
      <c r="F47">
        <f t="shared" si="1"/>
        <v>1.4681874038805485</v>
      </c>
      <c r="G47">
        <f t="shared" si="2"/>
        <v>0.703125</v>
      </c>
    </row>
    <row r="48" spans="1:7">
      <c r="A48">
        <v>46</v>
      </c>
      <c r="B48" s="1">
        <v>43419</v>
      </c>
      <c r="C48">
        <v>29.08</v>
      </c>
      <c r="D48">
        <f t="shared" si="0"/>
        <v>-0.50800000000000267</v>
      </c>
      <c r="E48" t="s">
        <v>49</v>
      </c>
      <c r="F48">
        <f t="shared" si="1"/>
        <v>1.4026493105017197</v>
      </c>
      <c r="G48">
        <f t="shared" si="2"/>
        <v>0.71875</v>
      </c>
    </row>
    <row r="49" spans="1:7">
      <c r="A49">
        <v>47</v>
      </c>
      <c r="B49" s="1">
        <v>43449</v>
      </c>
      <c r="C49">
        <v>29.23</v>
      </c>
      <c r="D49">
        <f t="shared" si="0"/>
        <v>-0.35800000000000054</v>
      </c>
      <c r="E49" t="s">
        <v>50</v>
      </c>
      <c r="F49">
        <f t="shared" si="1"/>
        <v>2.7923837128387921</v>
      </c>
      <c r="G49">
        <f t="shared" si="2"/>
        <v>0.734375</v>
      </c>
    </row>
    <row r="50" spans="1:7">
      <c r="A50">
        <v>48</v>
      </c>
      <c r="D50">
        <v>0</v>
      </c>
      <c r="E50" t="s">
        <v>51</v>
      </c>
      <c r="F50">
        <f t="shared" si="1"/>
        <v>2.3228000344411917</v>
      </c>
      <c r="G50">
        <f t="shared" si="2"/>
        <v>0.75</v>
      </c>
    </row>
    <row r="51" spans="1:7">
      <c r="D51">
        <v>0</v>
      </c>
      <c r="E51" t="s">
        <v>52</v>
      </c>
      <c r="F51">
        <f t="shared" si="1"/>
        <v>2.7540651784669263</v>
      </c>
      <c r="G51">
        <f t="shared" si="2"/>
        <v>0</v>
      </c>
    </row>
    <row r="52" spans="1:7">
      <c r="D52">
        <v>0</v>
      </c>
      <c r="E52" t="s">
        <v>53</v>
      </c>
      <c r="F52">
        <f t="shared" si="1"/>
        <v>3.6126431346827039</v>
      </c>
      <c r="G52">
        <f t="shared" si="2"/>
        <v>0</v>
      </c>
    </row>
    <row r="53" spans="1:7">
      <c r="D53">
        <v>0</v>
      </c>
      <c r="E53" t="s">
        <v>54</v>
      </c>
      <c r="F53">
        <f t="shared" si="1"/>
        <v>2.2972667998928582</v>
      </c>
      <c r="G53">
        <f t="shared" si="2"/>
        <v>0</v>
      </c>
    </row>
    <row r="54" spans="1:7">
      <c r="D54">
        <v>0</v>
      </c>
      <c r="E54" t="s">
        <v>55</v>
      </c>
      <c r="F54">
        <f t="shared" si="1"/>
        <v>1.8152365499421224</v>
      </c>
      <c r="G54">
        <f t="shared" si="2"/>
        <v>0</v>
      </c>
    </row>
    <row r="55" spans="1:7">
      <c r="D55">
        <v>0</v>
      </c>
      <c r="E55" t="s">
        <v>56</v>
      </c>
      <c r="F55">
        <f t="shared" si="1"/>
        <v>9.9753815805991675</v>
      </c>
      <c r="G55">
        <f t="shared" si="2"/>
        <v>0</v>
      </c>
    </row>
    <row r="56" spans="1:7">
      <c r="D56">
        <v>0</v>
      </c>
      <c r="E56" t="s">
        <v>57</v>
      </c>
      <c r="F56">
        <f t="shared" si="1"/>
        <v>3.7347172373226725</v>
      </c>
      <c r="G56">
        <f t="shared" si="2"/>
        <v>0</v>
      </c>
    </row>
    <row r="57" spans="1:7">
      <c r="D57">
        <v>0</v>
      </c>
      <c r="E57" t="s">
        <v>58</v>
      </c>
      <c r="F57">
        <f t="shared" si="1"/>
        <v>2.2219437869177381</v>
      </c>
      <c r="G57">
        <f t="shared" si="2"/>
        <v>0</v>
      </c>
    </row>
    <row r="58" spans="1:7">
      <c r="D58">
        <v>0</v>
      </c>
      <c r="E58" t="s">
        <v>59</v>
      </c>
      <c r="F58">
        <f t="shared" si="1"/>
        <v>3.1972684817546644</v>
      </c>
      <c r="G58">
        <f t="shared" si="2"/>
        <v>0</v>
      </c>
    </row>
    <row r="59" spans="1:7">
      <c r="D59">
        <v>0</v>
      </c>
      <c r="E59" t="s">
        <v>60</v>
      </c>
      <c r="F59">
        <f t="shared" si="1"/>
        <v>4.1112648021832774</v>
      </c>
      <c r="G59">
        <f t="shared" si="2"/>
        <v>0</v>
      </c>
    </row>
    <row r="60" spans="1:7">
      <c r="D60">
        <v>0</v>
      </c>
      <c r="E60" t="s">
        <v>61</v>
      </c>
      <c r="F60">
        <f t="shared" si="1"/>
        <v>11.9892160484233</v>
      </c>
      <c r="G60">
        <f t="shared" si="2"/>
        <v>0</v>
      </c>
    </row>
    <row r="61" spans="1:7">
      <c r="D61">
        <v>0</v>
      </c>
      <c r="E61" t="s">
        <v>62</v>
      </c>
      <c r="F61">
        <f t="shared" si="1"/>
        <v>14.25318078600494</v>
      </c>
      <c r="G61">
        <f t="shared" si="2"/>
        <v>0</v>
      </c>
    </row>
    <row r="62" spans="1:7">
      <c r="D62">
        <v>0</v>
      </c>
      <c r="E62" t="s">
        <v>63</v>
      </c>
      <c r="F62">
        <f t="shared" si="1"/>
        <v>2.8023040949109421</v>
      </c>
      <c r="G62">
        <f t="shared" si="2"/>
        <v>0</v>
      </c>
    </row>
    <row r="63" spans="1:7">
      <c r="D63">
        <v>0</v>
      </c>
      <c r="E63" t="s">
        <v>64</v>
      </c>
      <c r="F63">
        <f t="shared" si="1"/>
        <v>5.0561599302844566</v>
      </c>
      <c r="G63">
        <f t="shared" si="2"/>
        <v>0</v>
      </c>
    </row>
    <row r="64" spans="1:7">
      <c r="D64">
        <v>0</v>
      </c>
      <c r="E64" t="s">
        <v>65</v>
      </c>
      <c r="F64">
        <f t="shared" si="1"/>
        <v>5.0613464431274897</v>
      </c>
      <c r="G64">
        <f t="shared" si="2"/>
        <v>0</v>
      </c>
    </row>
    <row r="65" spans="4:7">
      <c r="D65">
        <v>0</v>
      </c>
      <c r="E65" t="s">
        <v>66</v>
      </c>
      <c r="F65">
        <f t="shared" si="1"/>
        <v>3.4213519307986036</v>
      </c>
      <c r="G65">
        <f t="shared" si="2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time_data</vt:lpstr>
      <vt:lpstr>analysis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tsunami</cp:lastModifiedBy>
  <dcterms:created xsi:type="dcterms:W3CDTF">2021-01-07T05:00:05Z</dcterms:created>
  <dcterms:modified xsi:type="dcterms:W3CDTF">2021-01-07T09:30:00Z</dcterms:modified>
</cp:coreProperties>
</file>